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TERCER TRIMESTRE 2020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  <definedName name="_xlnm.Print_Area" localSheetId="0">COG!$A$1:$H$85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12" i="6" s="1"/>
  <c r="H54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E69" i="6" l="1"/>
  <c r="H69" i="6" s="1"/>
  <c r="E33" i="6"/>
  <c r="H33" i="6" s="1"/>
  <c r="E57" i="6"/>
  <c r="H57" i="6" s="1"/>
  <c r="E53" i="6"/>
  <c r="H53" i="6" s="1"/>
  <c r="E65" i="6"/>
  <c r="H65" i="6" s="1"/>
  <c r="E43" i="6"/>
  <c r="H43" i="6" s="1"/>
  <c r="E23" i="6"/>
  <c r="H23" i="6" s="1"/>
  <c r="E13" i="6"/>
  <c r="H13" i="6" s="1"/>
  <c r="D77" i="6"/>
  <c r="G77" i="6"/>
  <c r="E5" i="6"/>
  <c r="C77" i="6"/>
  <c r="F77" i="6"/>
  <c r="E77" i="6" l="1"/>
  <c r="H5" i="6"/>
  <c r="H77" i="6" s="1"/>
</calcChain>
</file>

<file path=xl/sharedStrings.xml><?xml version="1.0" encoding="utf-8"?>
<sst xmlns="http://schemas.openxmlformats.org/spreadsheetml/2006/main" count="91" uniqueCount="91">
  <si>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</si>
  <si>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</si>
  <si>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</si>
  <si>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</si>
  <si>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</si>
  <si>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</si>
  <si>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</si>
  <si>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</si>
  <si>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</si>
  <si>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</si>
  <si>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</si>
  <si>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</si>
  <si>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</si>
  <si>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</si>
  <si>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</si>
  <si>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</si>
  <si>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</si>
  <si>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</si>
  <si>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</si>
  <si>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</si>
  <si>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</si>
  <si>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</si>
  <si>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</si>
  <si>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</si>
  <si>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</si>
  <si>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</si>
  <si>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</si>
  <si>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</si>
  <si>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</si>
  <si>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</si>
  <si>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</si>
  <si>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</si>
  <si>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</si>
  <si>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</si>
  <si>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</si>
  <si>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</si>
  <si>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</si>
  <si>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</si>
  <si>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</si>
  <si>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</si>
  <si>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</si>
  <si>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</si>
  <si>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</si>
  <si>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</si>
  <si>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</si>
  <si>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</si>
  <si>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</si>
  <si>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</si>
  <si>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</si>
  <si>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</si>
  <si>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</si>
  <si>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</si>
  <si>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</si>
  <si>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</si>
  <si>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</si>
  <si>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</si>
  <si>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</si>
  <si>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</si>
  <si>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</si>
  <si>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</si>
  <si>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</si>
  <si>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</si>
  <si>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</si>
  <si>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</si>
  <si>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</si>
  <si>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</si>
  <si>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</si>
  <si>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</si>
  <si>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</si>
  <si>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</si>
  <si>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</si>
  <si>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</si>
  <si>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</si>
  <si>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</si>
  <si>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</si>
  <si>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</si>
  <si>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</si>
  <si>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</si>
  <si>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</si>
  <si>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</si>
  <si>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</si>
  <si>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</si>
  <si>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</si>
  <si>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ENERO AL 30 DE SEPTIEMBRE DEL 2020</t>
  </si>
  <si>
    <t>Bajo protesta de decir verdad declaramos que los Estados Financieros y sus notas, son razonablemente correctos y son responsabilidad del emisor.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</si>
  <si>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</si>
  <si>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</si>
  <si>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</si>
  <si>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</si>
  <si>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__________________________________________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</si>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</sst>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83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12416773.880000001</v>
      </c>
      <c r="D5" s="9">
        <f>SUM(D6:D12)</f>
        <v>-1.8189894035458565E-12</v>
      </c>
      <c r="E5" s="9">
        <f>C5+D5</f>
        <v>12416773.880000001</v>
      </c>
      <c r="F5" s="9">
        <f>SUM(F6:F12)</f>
        <v>7972271.5699999994</v>
      </c>
      <c r="G5" s="9">
        <f>SUM(G6:G12)</f>
        <v>7972271.5699999994</v>
      </c>
      <c r="H5" s="9">
        <f>E5-F5</f>
        <v>4444502.3100000015</v>
      </c>
    </row>
    <row r="6" spans="1:8" x14ac:dyDescent="0.2">
      <c r="A6" s="14">
        <v>1100</v>
      </c>
      <c r="B6" s="6" t="s">
        <v>25</v>
      </c>
      <c r="C6" s="10">
        <v>7625561.1900000004</v>
      </c>
      <c r="D6" s="10">
        <v>-37000</v>
      </c>
      <c r="E6" s="10">
        <f t="shared" ref="E6:E69" si="0">C6+D6</f>
        <v>7588561.1900000004</v>
      </c>
      <c r="F6" s="10">
        <v>5497754.5999999996</v>
      </c>
      <c r="G6" s="10">
        <v>5497754.5999999996</v>
      </c>
      <c r="H6" s="10">
        <f t="shared" ref="H6:H69" si="1">E6-F6</f>
        <v>2090806.5900000008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1160641.5</v>
      </c>
      <c r="D8" s="10">
        <v>32264.42</v>
      </c>
      <c r="E8" s="10">
        <f t="shared" si="0"/>
        <v>1192905.92</v>
      </c>
      <c r="F8" s="10">
        <v>76128.94</v>
      </c>
      <c r="G8" s="10">
        <v>76128.94</v>
      </c>
      <c r="H8" s="10">
        <f t="shared" si="1"/>
        <v>1116776.98</v>
      </c>
    </row>
    <row r="9" spans="1:8" x14ac:dyDescent="0.2">
      <c r="A9" s="14">
        <v>1400</v>
      </c>
      <c r="B9" s="6" t="s">
        <v>1</v>
      </c>
      <c r="C9" s="10">
        <v>2101282.7000000002</v>
      </c>
      <c r="D9" s="10">
        <v>0</v>
      </c>
      <c r="E9" s="10">
        <f t="shared" si="0"/>
        <v>2101282.7000000002</v>
      </c>
      <c r="F9" s="10">
        <v>1314126.81</v>
      </c>
      <c r="G9" s="10">
        <v>1314126.81</v>
      </c>
      <c r="H9" s="10">
        <f t="shared" si="1"/>
        <v>787155.89000000013</v>
      </c>
    </row>
    <row r="10" spans="1:8" x14ac:dyDescent="0.2">
      <c r="A10" s="14">
        <v>1500</v>
      </c>
      <c r="B10" s="6" t="s">
        <v>28</v>
      </c>
      <c r="C10" s="10">
        <v>1529288.49</v>
      </c>
      <c r="D10" s="10">
        <v>4735.58</v>
      </c>
      <c r="E10" s="10">
        <f t="shared" si="0"/>
        <v>1534024.07</v>
      </c>
      <c r="F10" s="10">
        <v>1084261.22</v>
      </c>
      <c r="G10" s="10">
        <v>1084261.22</v>
      </c>
      <c r="H10" s="10">
        <f t="shared" si="1"/>
        <v>449762.85000000009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1001698.97</v>
      </c>
      <c r="D13" s="10">
        <f>SUM(D14:D22)</f>
        <v>71528.11</v>
      </c>
      <c r="E13" s="10">
        <f t="shared" si="0"/>
        <v>1073227.08</v>
      </c>
      <c r="F13" s="10">
        <f>SUM(F14:F22)</f>
        <v>399010.52</v>
      </c>
      <c r="G13" s="10">
        <f>SUM(G14:G22)</f>
        <v>399010.52</v>
      </c>
      <c r="H13" s="10">
        <f t="shared" si="1"/>
        <v>674216.56</v>
      </c>
    </row>
    <row r="14" spans="1:8" x14ac:dyDescent="0.2">
      <c r="A14" s="14">
        <v>2100</v>
      </c>
      <c r="B14" s="6" t="s">
        <v>30</v>
      </c>
      <c r="C14" s="10">
        <v>220150</v>
      </c>
      <c r="D14" s="10">
        <v>-3550</v>
      </c>
      <c r="E14" s="10">
        <f t="shared" si="0"/>
        <v>216600</v>
      </c>
      <c r="F14" s="10">
        <v>86627.36</v>
      </c>
      <c r="G14" s="10">
        <v>86627.36</v>
      </c>
      <c r="H14" s="10">
        <f t="shared" si="1"/>
        <v>129972.64</v>
      </c>
    </row>
    <row r="15" spans="1:8" x14ac:dyDescent="0.2">
      <c r="A15" s="14">
        <v>2200</v>
      </c>
      <c r="B15" s="6" t="s">
        <v>31</v>
      </c>
      <c r="C15" s="10">
        <v>1500</v>
      </c>
      <c r="D15" s="10">
        <v>1665.61</v>
      </c>
      <c r="E15" s="10">
        <f t="shared" si="0"/>
        <v>3165.6099999999997</v>
      </c>
      <c r="F15" s="10">
        <v>1304.99</v>
      </c>
      <c r="G15" s="10">
        <v>1304.99</v>
      </c>
      <c r="H15" s="10">
        <f t="shared" si="1"/>
        <v>1860.6199999999997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1500</v>
      </c>
      <c r="E16" s="10">
        <f t="shared" si="0"/>
        <v>1500</v>
      </c>
      <c r="F16" s="10">
        <v>743.09</v>
      </c>
      <c r="G16" s="10">
        <v>743.09</v>
      </c>
      <c r="H16" s="10">
        <f t="shared" si="1"/>
        <v>756.91</v>
      </c>
    </row>
    <row r="17" spans="1:8" x14ac:dyDescent="0.2">
      <c r="A17" s="14">
        <v>2400</v>
      </c>
      <c r="B17" s="6" t="s">
        <v>33</v>
      </c>
      <c r="C17" s="10">
        <v>5500</v>
      </c>
      <c r="D17" s="10">
        <v>65805</v>
      </c>
      <c r="E17" s="10">
        <f t="shared" si="0"/>
        <v>71305</v>
      </c>
      <c r="F17" s="10">
        <v>65496.06</v>
      </c>
      <c r="G17" s="10">
        <v>65496.06</v>
      </c>
      <c r="H17" s="10">
        <f t="shared" si="1"/>
        <v>5808.9400000000023</v>
      </c>
    </row>
    <row r="18" spans="1:8" x14ac:dyDescent="0.2">
      <c r="A18" s="14">
        <v>2500</v>
      </c>
      <c r="B18" s="6" t="s">
        <v>34</v>
      </c>
      <c r="C18" s="10">
        <v>20500</v>
      </c>
      <c r="D18" s="10">
        <v>27700</v>
      </c>
      <c r="E18" s="10">
        <f t="shared" si="0"/>
        <v>48200</v>
      </c>
      <c r="F18" s="10">
        <v>19925.189999999999</v>
      </c>
      <c r="G18" s="10">
        <v>19925.189999999999</v>
      </c>
      <c r="H18" s="10">
        <f t="shared" si="1"/>
        <v>28274.81</v>
      </c>
    </row>
    <row r="19" spans="1:8" x14ac:dyDescent="0.2">
      <c r="A19" s="14">
        <v>2600</v>
      </c>
      <c r="B19" s="6" t="s">
        <v>35</v>
      </c>
      <c r="C19" s="10">
        <v>592766.32999999996</v>
      </c>
      <c r="D19" s="10">
        <v>-14852.02</v>
      </c>
      <c r="E19" s="10">
        <f t="shared" si="0"/>
        <v>577914.30999999994</v>
      </c>
      <c r="F19" s="10">
        <v>193219.22</v>
      </c>
      <c r="G19" s="10">
        <v>193219.22</v>
      </c>
      <c r="H19" s="10">
        <f t="shared" si="1"/>
        <v>384695.08999999997</v>
      </c>
    </row>
    <row r="20" spans="1:8" x14ac:dyDescent="0.2">
      <c r="A20" s="14">
        <v>2700</v>
      </c>
      <c r="B20" s="6" t="s">
        <v>36</v>
      </c>
      <c r="C20" s="10">
        <v>23000</v>
      </c>
      <c r="D20" s="10">
        <v>-5240.4799999999996</v>
      </c>
      <c r="E20" s="10">
        <f t="shared" si="0"/>
        <v>17759.52</v>
      </c>
      <c r="F20" s="10">
        <v>0</v>
      </c>
      <c r="G20" s="10">
        <v>0</v>
      </c>
      <c r="H20" s="10">
        <f t="shared" si="1"/>
        <v>17759.52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138282.64000000001</v>
      </c>
      <c r="D22" s="10">
        <v>-1500</v>
      </c>
      <c r="E22" s="10">
        <f t="shared" si="0"/>
        <v>136782.64000000001</v>
      </c>
      <c r="F22" s="10">
        <v>31694.61</v>
      </c>
      <c r="G22" s="10">
        <v>31694.61</v>
      </c>
      <c r="H22" s="10">
        <f t="shared" si="1"/>
        <v>105088.03000000001</v>
      </c>
    </row>
    <row r="23" spans="1:8" x14ac:dyDescent="0.2">
      <c r="A23" s="13" t="s">
        <v>18</v>
      </c>
      <c r="B23" s="2"/>
      <c r="C23" s="10">
        <f>SUM(C24:C32)</f>
        <v>1122074.3599999999</v>
      </c>
      <c r="D23" s="10">
        <f>SUM(D24:D32)</f>
        <v>-41098.03</v>
      </c>
      <c r="E23" s="10">
        <f t="shared" si="0"/>
        <v>1080976.3299999998</v>
      </c>
      <c r="F23" s="10">
        <f>SUM(F24:F32)</f>
        <v>631357.97</v>
      </c>
      <c r="G23" s="10">
        <f>SUM(G24:G32)</f>
        <v>631357.97</v>
      </c>
      <c r="H23" s="10">
        <f t="shared" si="1"/>
        <v>449618.35999999987</v>
      </c>
    </row>
    <row r="24" spans="1:8" x14ac:dyDescent="0.2">
      <c r="A24" s="14">
        <v>3100</v>
      </c>
      <c r="B24" s="6" t="s">
        <v>39</v>
      </c>
      <c r="C24" s="10">
        <v>153500</v>
      </c>
      <c r="D24" s="10">
        <v>0</v>
      </c>
      <c r="E24" s="10">
        <f t="shared" si="0"/>
        <v>153500</v>
      </c>
      <c r="F24" s="10">
        <v>74937.5</v>
      </c>
      <c r="G24" s="10">
        <v>74937.5</v>
      </c>
      <c r="H24" s="10">
        <f t="shared" si="1"/>
        <v>78562.5</v>
      </c>
    </row>
    <row r="25" spans="1:8" x14ac:dyDescent="0.2">
      <c r="A25" s="14">
        <v>3200</v>
      </c>
      <c r="B25" s="6" t="s">
        <v>40</v>
      </c>
      <c r="C25" s="10">
        <v>52800</v>
      </c>
      <c r="D25" s="10">
        <v>28000</v>
      </c>
      <c r="E25" s="10">
        <f t="shared" si="0"/>
        <v>80800</v>
      </c>
      <c r="F25" s="10">
        <v>58343.94</v>
      </c>
      <c r="G25" s="10">
        <v>58343.94</v>
      </c>
      <c r="H25" s="10">
        <f t="shared" si="1"/>
        <v>22456.059999999998</v>
      </c>
    </row>
    <row r="26" spans="1:8" x14ac:dyDescent="0.2">
      <c r="A26" s="14">
        <v>3300</v>
      </c>
      <c r="B26" s="6" t="s">
        <v>41</v>
      </c>
      <c r="C26" s="10">
        <v>62100</v>
      </c>
      <c r="D26" s="10">
        <v>-3900</v>
      </c>
      <c r="E26" s="10">
        <f t="shared" si="0"/>
        <v>58200</v>
      </c>
      <c r="F26" s="10">
        <v>17035.2</v>
      </c>
      <c r="G26" s="10">
        <v>17035.2</v>
      </c>
      <c r="H26" s="10">
        <f t="shared" si="1"/>
        <v>41164.800000000003</v>
      </c>
    </row>
    <row r="27" spans="1:8" x14ac:dyDescent="0.2">
      <c r="A27" s="14">
        <v>3400</v>
      </c>
      <c r="B27" s="6" t="s">
        <v>42</v>
      </c>
      <c r="C27" s="10">
        <v>298864.13</v>
      </c>
      <c r="D27" s="10">
        <v>-1197.03</v>
      </c>
      <c r="E27" s="10">
        <f t="shared" si="0"/>
        <v>297667.09999999998</v>
      </c>
      <c r="F27" s="10">
        <v>261547.61</v>
      </c>
      <c r="G27" s="10">
        <v>261547.61</v>
      </c>
      <c r="H27" s="10">
        <f t="shared" si="1"/>
        <v>36119.489999999991</v>
      </c>
    </row>
    <row r="28" spans="1:8" x14ac:dyDescent="0.2">
      <c r="A28" s="14">
        <v>3500</v>
      </c>
      <c r="B28" s="6" t="s">
        <v>43</v>
      </c>
      <c r="C28" s="10">
        <v>187300</v>
      </c>
      <c r="D28" s="10">
        <v>5000</v>
      </c>
      <c r="E28" s="10">
        <f t="shared" si="0"/>
        <v>192300</v>
      </c>
      <c r="F28" s="10">
        <v>41306.06</v>
      </c>
      <c r="G28" s="10">
        <v>41306.06</v>
      </c>
      <c r="H28" s="10">
        <f t="shared" si="1"/>
        <v>150993.94</v>
      </c>
    </row>
    <row r="29" spans="1:8" x14ac:dyDescent="0.2">
      <c r="A29" s="14">
        <v>3600</v>
      </c>
      <c r="B29" s="6" t="s">
        <v>44</v>
      </c>
      <c r="C29" s="10">
        <v>5000</v>
      </c>
      <c r="D29" s="10">
        <v>-5000</v>
      </c>
      <c r="E29" s="10">
        <f t="shared" si="0"/>
        <v>0</v>
      </c>
      <c r="F29" s="10">
        <v>0</v>
      </c>
      <c r="G29" s="10">
        <v>0</v>
      </c>
      <c r="H29" s="10">
        <f t="shared" si="1"/>
        <v>0</v>
      </c>
    </row>
    <row r="30" spans="1:8" x14ac:dyDescent="0.2">
      <c r="A30" s="14">
        <v>3700</v>
      </c>
      <c r="B30" s="6" t="s">
        <v>45</v>
      </c>
      <c r="C30" s="10">
        <v>15400</v>
      </c>
      <c r="D30" s="10">
        <v>-9100</v>
      </c>
      <c r="E30" s="10">
        <f t="shared" si="0"/>
        <v>6300</v>
      </c>
      <c r="F30" s="10">
        <v>2065.5</v>
      </c>
      <c r="G30" s="10">
        <v>2065.5</v>
      </c>
      <c r="H30" s="10">
        <f t="shared" si="1"/>
        <v>4234.5</v>
      </c>
    </row>
    <row r="31" spans="1:8" x14ac:dyDescent="0.2">
      <c r="A31" s="14">
        <v>3800</v>
      </c>
      <c r="B31" s="6" t="s">
        <v>46</v>
      </c>
      <c r="C31" s="10">
        <v>79500</v>
      </c>
      <c r="D31" s="10">
        <v>-45451</v>
      </c>
      <c r="E31" s="10">
        <f t="shared" si="0"/>
        <v>34049</v>
      </c>
      <c r="F31" s="10">
        <v>11504.88</v>
      </c>
      <c r="G31" s="10">
        <v>11504.88</v>
      </c>
      <c r="H31" s="10">
        <f t="shared" si="1"/>
        <v>22544.120000000003</v>
      </c>
    </row>
    <row r="32" spans="1:8" x14ac:dyDescent="0.2">
      <c r="A32" s="14">
        <v>3900</v>
      </c>
      <c r="B32" s="6" t="s">
        <v>0</v>
      </c>
      <c r="C32" s="10">
        <v>267610.23</v>
      </c>
      <c r="D32" s="10">
        <v>-9450</v>
      </c>
      <c r="E32" s="10">
        <f t="shared" si="0"/>
        <v>258160.22999999998</v>
      </c>
      <c r="F32" s="10">
        <v>164617.28</v>
      </c>
      <c r="G32" s="10">
        <v>164617.28</v>
      </c>
      <c r="H32" s="10">
        <f t="shared" si="1"/>
        <v>93542.949999999983</v>
      </c>
    </row>
    <row r="33" spans="1:8" x14ac:dyDescent="0.2">
      <c r="A33" s="13" t="s">
        <v>19</v>
      </c>
      <c r="B33" s="2"/>
      <c r="C33" s="10">
        <f>SUM(C34:C42)</f>
        <v>2433134</v>
      </c>
      <c r="D33" s="10">
        <f>SUM(D34:D42)</f>
        <v>341070.8</v>
      </c>
      <c r="E33" s="10">
        <f t="shared" si="0"/>
        <v>2774204.8</v>
      </c>
      <c r="F33" s="10">
        <f>SUM(F34:F42)</f>
        <v>1220427.77</v>
      </c>
      <c r="G33" s="10">
        <f>SUM(G34:G42)</f>
        <v>1220427.77</v>
      </c>
      <c r="H33" s="10">
        <f t="shared" si="1"/>
        <v>1553777.0299999998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2186150</v>
      </c>
      <c r="D37" s="10">
        <v>333070.8</v>
      </c>
      <c r="E37" s="10">
        <f t="shared" si="0"/>
        <v>2519220.7999999998</v>
      </c>
      <c r="F37" s="10">
        <v>1041863.57</v>
      </c>
      <c r="G37" s="10">
        <v>1041863.57</v>
      </c>
      <c r="H37" s="10">
        <f t="shared" si="1"/>
        <v>1477357.23</v>
      </c>
    </row>
    <row r="38" spans="1:8" x14ac:dyDescent="0.2">
      <c r="A38" s="14">
        <v>4500</v>
      </c>
      <c r="B38" s="6" t="s">
        <v>7</v>
      </c>
      <c r="C38" s="10">
        <v>116984</v>
      </c>
      <c r="D38" s="10">
        <v>0</v>
      </c>
      <c r="E38" s="10">
        <f t="shared" si="0"/>
        <v>116984</v>
      </c>
      <c r="F38" s="10">
        <v>78964.2</v>
      </c>
      <c r="G38" s="10">
        <v>78964.2</v>
      </c>
      <c r="H38" s="10">
        <f t="shared" si="1"/>
        <v>38019.800000000003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130000</v>
      </c>
      <c r="D41" s="10">
        <v>8000</v>
      </c>
      <c r="E41" s="10">
        <f t="shared" si="0"/>
        <v>138000</v>
      </c>
      <c r="F41" s="10">
        <v>99600</v>
      </c>
      <c r="G41" s="10">
        <v>99600</v>
      </c>
      <c r="H41" s="10">
        <f t="shared" si="1"/>
        <v>38400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0</v>
      </c>
      <c r="D43" s="10">
        <f>SUM(D44:D52)</f>
        <v>566437.37</v>
      </c>
      <c r="E43" s="10">
        <f t="shared" si="0"/>
        <v>566437.37</v>
      </c>
      <c r="F43" s="10">
        <f>SUM(F44:F52)</f>
        <v>152799.1</v>
      </c>
      <c r="G43" s="10">
        <f>SUM(G44:G52)</f>
        <v>152799.1</v>
      </c>
      <c r="H43" s="10">
        <f t="shared" si="1"/>
        <v>413638.27</v>
      </c>
    </row>
    <row r="44" spans="1:8" x14ac:dyDescent="0.2">
      <c r="A44" s="14">
        <v>5100</v>
      </c>
      <c r="B44" s="6" t="s">
        <v>54</v>
      </c>
      <c r="C44" s="10">
        <v>0</v>
      </c>
      <c r="D44" s="10">
        <v>102987.32</v>
      </c>
      <c r="E44" s="10">
        <f t="shared" si="0"/>
        <v>102987.32</v>
      </c>
      <c r="F44" s="10">
        <v>102800</v>
      </c>
      <c r="G44" s="10">
        <v>102800</v>
      </c>
      <c r="H44" s="10">
        <f t="shared" si="1"/>
        <v>187.32000000000698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49000</v>
      </c>
      <c r="E45" s="10">
        <f t="shared" si="0"/>
        <v>49000</v>
      </c>
      <c r="F45" s="10">
        <v>0</v>
      </c>
      <c r="G45" s="10">
        <v>0</v>
      </c>
      <c r="H45" s="10">
        <f t="shared" si="1"/>
        <v>49000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69718.05</v>
      </c>
      <c r="E46" s="10">
        <f t="shared" si="0"/>
        <v>69718.05</v>
      </c>
      <c r="F46" s="10">
        <v>49999.1</v>
      </c>
      <c r="G46" s="10">
        <v>49999.1</v>
      </c>
      <c r="H46" s="10">
        <f t="shared" si="1"/>
        <v>19718.950000000004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330000</v>
      </c>
      <c r="E47" s="10">
        <f t="shared" si="0"/>
        <v>330000</v>
      </c>
      <c r="F47" s="10">
        <v>0</v>
      </c>
      <c r="G47" s="10">
        <v>0</v>
      </c>
      <c r="H47" s="10">
        <f t="shared" si="1"/>
        <v>330000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0</v>
      </c>
      <c r="D49" s="10">
        <v>14732</v>
      </c>
      <c r="E49" s="10">
        <f t="shared" si="0"/>
        <v>14732</v>
      </c>
      <c r="F49" s="10">
        <v>0</v>
      </c>
      <c r="G49" s="10">
        <v>0</v>
      </c>
      <c r="H49" s="10">
        <f t="shared" si="1"/>
        <v>14732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0</v>
      </c>
      <c r="E53" s="10">
        <f t="shared" si="0"/>
        <v>0</v>
      </c>
      <c r="F53" s="10">
        <f>SUM(F54:F56)</f>
        <v>0</v>
      </c>
      <c r="G53" s="10">
        <f>SUM(G54:G56)</f>
        <v>0</v>
      </c>
      <c r="H53" s="10">
        <f t="shared" si="1"/>
        <v>0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255000</v>
      </c>
      <c r="D57" s="10">
        <f>SUM(D58:D64)</f>
        <v>-249500</v>
      </c>
      <c r="E57" s="10">
        <f t="shared" si="0"/>
        <v>5500</v>
      </c>
      <c r="F57" s="10">
        <f>SUM(F58:F64)</f>
        <v>0</v>
      </c>
      <c r="G57" s="10">
        <f>SUM(G58:G64)</f>
        <v>0</v>
      </c>
      <c r="H57" s="10">
        <f t="shared" si="1"/>
        <v>5500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255000</v>
      </c>
      <c r="D64" s="10">
        <v>-249500</v>
      </c>
      <c r="E64" s="10">
        <f t="shared" si="0"/>
        <v>5500</v>
      </c>
      <c r="F64" s="10">
        <v>0</v>
      </c>
      <c r="G64" s="10">
        <v>0</v>
      </c>
      <c r="H64" s="10">
        <f t="shared" si="1"/>
        <v>5500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681108.96</v>
      </c>
      <c r="E65" s="10">
        <f t="shared" si="0"/>
        <v>681108.96</v>
      </c>
      <c r="F65" s="10">
        <f>SUM(F66:F68)</f>
        <v>181108.96</v>
      </c>
      <c r="G65" s="10">
        <f>SUM(G66:G68)</f>
        <v>181108.96</v>
      </c>
      <c r="H65" s="10">
        <f t="shared" si="1"/>
        <v>500000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681108.96</v>
      </c>
      <c r="E68" s="10">
        <f t="shared" si="0"/>
        <v>681108.96</v>
      </c>
      <c r="F68" s="10">
        <v>181108.96</v>
      </c>
      <c r="G68" s="10">
        <v>181108.96</v>
      </c>
      <c r="H68" s="10">
        <f t="shared" si="1"/>
        <v>500000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17228681.210000001</v>
      </c>
      <c r="D77" s="12">
        <f t="shared" si="4"/>
        <v>1369547.21</v>
      </c>
      <c r="E77" s="12">
        <f t="shared" si="4"/>
        <v>18598228.420000002</v>
      </c>
      <c r="F77" s="12">
        <f t="shared" si="4"/>
        <v>10556975.890000001</v>
      </c>
      <c r="G77" s="12">
        <f t="shared" si="4"/>
        <v>10556975.890000001</v>
      </c>
      <c r="H77" s="12">
        <f t="shared" si="4"/>
        <v>8041252.5299999993</v>
      </c>
    </row>
    <row r="78" spans="1:8" x14ac:dyDescent="0.2">
      <c r="B78" s="1" t="s">
        <v>84</v>
      </c>
    </row>
    <row r="83" spans="2:7" x14ac:dyDescent="0.2">
      <c r="B83" s="15" t="s">
        <v>89</v>
      </c>
      <c r="E83" s="16" t="s">
        <v>90</v>
      </c>
      <c r="F83" s="16"/>
      <c r="G83" s="16"/>
    </row>
    <row r="84" spans="2:7" x14ac:dyDescent="0.2">
      <c r="B84" s="15" t="s">
        <v>85</v>
      </c>
      <c r="E84" s="16" t="s">
        <v>86</v>
      </c>
      <c r="F84" s="16"/>
      <c r="G84" s="16"/>
    </row>
    <row r="85" spans="2:7" x14ac:dyDescent="0.2">
      <c r="B85" s="15" t="s">
        <v>87</v>
      </c>
      <c r="E85" s="16" t="s">
        <v>88</v>
      </c>
      <c r="F85" s="16"/>
      <c r="G85" s="16"/>
    </row>
  </sheetData>
  <sheetProtection formatCells="0" formatColumns="0" formatRows="0" autoFilter="0"/>
  <mergeCells count="7">
    <mergeCell ref="E84:G84"/>
    <mergeCell ref="E85:G85"/>
    <mergeCell ref="E83:G83"/>
    <mergeCell ref="A1:H1"/>
    <mergeCell ref="C2:G2"/>
    <mergeCell ref="H2:H3"/>
    <mergeCell ref="A2:B4"/>
  </mergeCells>
  <printOptions horizontalCentered="1"/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2020-10-28T00:59:12Z</cp:lastPrinted>
  <dcterms:created xsi:type="dcterms:W3CDTF">2014-02-10T03:37:14Z</dcterms:created>
  <dcterms:modified xsi:type="dcterms:W3CDTF">2020-10-30T18:52:51Z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